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1535"/>
  </bookViews>
  <sheets>
    <sheet name="2021" sheetId="10" r:id="rId1"/>
  </sheets>
  <definedNames>
    <definedName name="_xlnm.Print_Titles" localSheetId="0">'2021'!$A:$C,'2021'!$3:$4</definedName>
  </definedNames>
  <calcPr calcId="145621"/>
</workbook>
</file>

<file path=xl/calcChain.xml><?xml version="1.0" encoding="utf-8"?>
<calcChain xmlns="http://schemas.openxmlformats.org/spreadsheetml/2006/main">
  <c r="D27" i="10" l="1"/>
  <c r="D39" i="10" s="1"/>
  <c r="D12" i="10"/>
  <c r="D5" i="10" l="1"/>
  <c r="C5" i="10"/>
  <c r="C37" i="10" l="1"/>
  <c r="C35" i="10"/>
  <c r="C27" i="10"/>
  <c r="C24" i="10"/>
  <c r="C22" i="10"/>
  <c r="C12" i="10"/>
  <c r="D24" i="10" l="1"/>
  <c r="D22" i="10"/>
  <c r="C39" i="10" l="1"/>
</calcChain>
</file>

<file path=xl/sharedStrings.xml><?xml version="1.0" encoding="utf-8"?>
<sst xmlns="http://schemas.openxmlformats.org/spreadsheetml/2006/main" count="99" uniqueCount="95">
  <si>
    <t>Պարտադիր խնդիր</t>
  </si>
  <si>
    <t>Հ/Հ</t>
  </si>
  <si>
    <t>Ընդհանուրը</t>
  </si>
  <si>
    <t>Ծանոթություն</t>
  </si>
  <si>
    <t>Համայնքային ծառայությունների արդյունավետ կառավարում, աշխատակազմի աշխատանքի արդյունավետության բարձրացում</t>
  </si>
  <si>
    <t>Համայնքային հողերի կառավարում</t>
  </si>
  <si>
    <t>Մեղրի քաղաքի 8 բազմահարկ շենքերում վերելակների արդիականացում</t>
  </si>
  <si>
    <t>Համայնքի գույքի և դրամական միջոցների կառավարում և ընդհանուր բնույթի ծառայություններ</t>
  </si>
  <si>
    <t>2021 թվականին նախատեսվող բյուջեն /ՀՀ դրամ/</t>
  </si>
  <si>
    <t>1.1</t>
  </si>
  <si>
    <t>1.2</t>
  </si>
  <si>
    <t>1.3</t>
  </si>
  <si>
    <t>1.4</t>
  </si>
  <si>
    <t>1.5</t>
  </si>
  <si>
    <t>1.6</t>
  </si>
  <si>
    <t>Կրթություն</t>
  </si>
  <si>
    <t>Նախադպրոցական  կրթության ծառայության մատուցում   համայնքում</t>
  </si>
  <si>
    <t>Արտադպրոցական կրթության ծառայության մատուցում   համայնքում</t>
  </si>
  <si>
    <t>Որպես մանկապարտեզաշինության ծրագրի շարունակություն նախադպրոցական ուսումնական հաստատությունների հիմնում և վերանորոգում</t>
  </si>
  <si>
    <t>Մեղրի քաղաքի մանկապարտեզի շենքի հիմնանորորգման 1-ին և 2-րդ փուլերի աշխատանքների ավարտում, ջեռուցման համակարգի ներդրում:</t>
  </si>
  <si>
    <t>2</t>
  </si>
  <si>
    <t>Քաղաքաշինություն և կոմունալ տնտեսություն</t>
  </si>
  <si>
    <t xml:space="preserve">Հանրային հատվածների բարեկարգում, </t>
  </si>
  <si>
    <t>Հանրային հատվածների կանաչապատ տարածքների ընդլայնում</t>
  </si>
  <si>
    <t>Աղբահանության ծառայությունների մատուցում</t>
  </si>
  <si>
    <t>Սանիտարական մաքրման  ծառայությունների մատուցում</t>
  </si>
  <si>
    <t>Համայնքի  ենթակառուցվածքների   զարգացում</t>
  </si>
  <si>
    <t>Խաղահրապարակի հիմնում և Կասկադի կապիտալ հիմնանորոգում Մեղրի քաղաքում</t>
  </si>
  <si>
    <t>2019թ. կառուցված գյուղատնտեսական շուկայի շահագործում և ֆերմերների ներգրավում</t>
  </si>
  <si>
    <t>2019թ. սուբվենցիոն ծրագրով Մեղրիի մաքսակետին կից կառուցված կայանատեղիի շահագործում, վճարման և օգտագործման պայմանների, սակագների սահմանում</t>
  </si>
  <si>
    <t>3</t>
  </si>
  <si>
    <t>Տրանսպորտ</t>
  </si>
  <si>
    <t>Միջբնակավայրային հասարակական տրանսպորտի ապահովում</t>
  </si>
  <si>
    <t>3.1</t>
  </si>
  <si>
    <t>4</t>
  </si>
  <si>
    <t>Գյուղատնտեսություն</t>
  </si>
  <si>
    <t>Ջրակուտակման ավազանների կառուցման աշխատանքների ավարտում</t>
  </si>
  <si>
    <t xml:space="preserve">Ներտնտեսային ոռոգման ցանցի վերականգնման աշխատանքներ </t>
  </si>
  <si>
    <t>4.1</t>
  </si>
  <si>
    <t>4.2</t>
  </si>
  <si>
    <t>Մշակույթ և երիտասարդության հետ տարվող աշխատանքներ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</si>
  <si>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</si>
  <si>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</si>
  <si>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</si>
  <si>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</si>
  <si>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</si>
  <si>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</si>
  <si>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</si>
  <si>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</si>
  <si>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</si>
  <si>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5.1</t>
  </si>
  <si>
    <t>5.2</t>
  </si>
  <si>
    <t>5.3</t>
  </si>
  <si>
    <t>5.4</t>
  </si>
  <si>
    <t>5.5</t>
  </si>
  <si>
    <t>5.6</t>
  </si>
  <si>
    <t>5.7</t>
  </si>
  <si>
    <t>6.1</t>
  </si>
  <si>
    <t>Մշակութային կյանքի կազմակերպում համայնքում</t>
  </si>
  <si>
    <t>7.</t>
  </si>
  <si>
    <t>Սոցիալական պաշտպանություն</t>
  </si>
  <si>
    <t>7.2</t>
  </si>
  <si>
    <t>Սոցօգնության դիմումների հիման վրա հատկացված գումարներ, խոցելի խմբերի աջակցություն</t>
  </si>
  <si>
    <t>Ագարակ քարչական շենքի վերանորոգում և գույքի ձեռքբերում</t>
  </si>
  <si>
    <t>Իրականացվել է դրամաշնորհային ծրագրի շրջանակներում Եվրոպայի Խորհրդի գրասենյակի ֆինանսավորմամբ:</t>
  </si>
  <si>
    <t>Ծրագրերի գնահատման միջգերատեսչական հանձնաժողովի կողմից առաջարկվել էր իրականացվել շենքերի տանիքների և վերելակների մեքենայական սրահների ծածկույթների կապիտալ նորոգումը, ինչը զգալի ծախսեր կարող էր առաջացնել:</t>
  </si>
  <si>
    <t>Խաղահրապարակի կառուցման աշխատանքները մեկնարկվել են 2021թ. դեկտեմբերից:Կասկադի նորոգումը կիրականացվի 2022թ.-ին:</t>
  </si>
  <si>
    <t>Հյուսիս-Հարավ մայրուղու կառուցման հնարավոր աշխատանքներով պայմանավորված ագրոշուկայի շահագործումը դառոնում է անհեռանկարային:</t>
  </si>
  <si>
    <t>Նախատեսվում է կայնատեղին շահագործման հանձնել 2022 թվականին:</t>
  </si>
  <si>
    <t>Համադրման ակտով կատարվել է նախագծանախահաշվային փաստաթղթերի փոփոխում և ծախսերի նվազում:</t>
  </si>
  <si>
    <t>Փաստացի կատարված
/2021/12/31թ.
դրությամբ/</t>
  </si>
  <si>
    <t xml:space="preserve">Ծրագիրն իրականացվում է Եվրասիական զարգացման բանկի կողմից: Նշված գումարից 26 145 376 ՀՀ դրամը Մեղրի համայնքի համաներդրումն է (ՊՏԱԾ-Հ-ի ֆինանսավորմամբ)
 </t>
  </si>
  <si>
    <t>Մարզադպրոցի կառուցում/Ագարակ քաղաքի նախկին կաթսայատան վերակառուցում/</t>
  </si>
  <si>
    <t>Շինարարական աշխատանքներն ընթացքի մեջ են:</t>
  </si>
  <si>
    <t>Ակնկալվում է ավարտել 2022 թվականի ընթացքում:</t>
  </si>
  <si>
    <t>Մանկապարտեզներիի շենքերի կառուցում Շվանիձոր և Լեհվազ բնակավայրերում</t>
  </si>
  <si>
    <t>Արևային պանելների ներդրում մանկապարտեզներում և «‎Մեղրի համայնքի «‎Արևիք» արվեստի դպրոց» ՀՈԱԿ-ում:</t>
  </si>
  <si>
    <t>Մեղրի, Շվանիձոր, Լեհվազ բնակավայրերի մանկապարտեզների և Ագարակ բնակավայրի  մարզադպրոցի համար գույքի ձեռքբերում:</t>
  </si>
  <si>
    <t>Ձեռք է բերվել գույք Լեհվազի մանկապարտեզի համար:Մեղրիի, Շվանիձորի
մանկապարտեզների և Ագարակի մարզադպրոցի համար գույքի ձեռքբերումը նախատեսված է իրականացնել 2023 թվականին:</t>
  </si>
  <si>
    <t>«‎Մեղրի համայնքի «‎Արևիք» արվեստի դպրոց» ՀՈԱԿ-ին արևային վահանակներ հատկացվել ե ՀՀ-ում Լիտվայի դեսպանատան ֆինանսավորմամբ, իսկ Մեղրի համայնքի մանկապարտեզին՝ Ճապոնիայի դեսպանատան ֆինանսավորմամբ:</t>
  </si>
  <si>
    <t>Իրականացվել է ճանապարհային ենթակառուցվածքների բարեկարգում Ագարակ քաղաքում</t>
  </si>
  <si>
    <t xml:space="preserve">ՄԵՂՐԻ ՀԱՄԱՅՆՔԻ 2021 ԹՎԱԿԱՆԻ ՏԱՐԵԿԱՆ ԱՇԽԱՏԱՆՔԱՅԻՆ ՊԼԱՆԻ ՀԱՇՎԵՏՎՈՒԹՅԱՆ ՖԻՆԱՆՍԱԿԱՆ ԱՄՓՈՓԱԹԵՐԹ  </t>
  </si>
  <si>
    <t>Հավելված ՀՀ Սյունիքի մարզի Մեղրի համայնքի ավագանու «‎»  2022 թ. թիվ … որոշման</t>
  </si>
  <si>
    <t>ՔԿԱԳ-ի պահպանման ծախսեր</t>
  </si>
  <si>
    <t>Կառավարման մարմնի պահպանման ծախսեր.ներառյալ բնակավայրերը և վարչական նստավայրեր</t>
  </si>
  <si>
    <t>Համայնքի ենթակառուցվածքների պահպանում (փողոցներ լուսավորում)</t>
  </si>
  <si>
    <t>Մեղրի ԿՏԲ-(4511) - ՍՈՒԲՍԻԴԻԱՆԵՐ ՈՉ ՖԻՆԱՆՍԱԿԱՆ ՊԵՏԱԿԱՆ (ՀԱՄԱՅՆՔԱՅԻՆ) ԿԱԶՄԱԿԵՐՊՈՒԹՅՈՒՆՆԵՐԻՆ</t>
  </si>
  <si>
    <t>ՀՀ էլեկտրական ցանցեր,(4212) - ԷՆԵՐԳԵՏԻԿ ԾԱՌԱՅՈՒԹՅՈՒՆՆԵՐ-6686720դրամ,Մեղրի ԿՏԲ-(4511) -  ՍՈՒԲՍԻԴԻԱՆԵՐ ՈՉ ՖԻՆԱՆՍԱԿԱՆ ՊԵՏԱԿԱՆ (ՀԱՄԱՅՆՔԱՅԻՆ) ԿԱԶՄԱԿԵՐՊՈՒԹՅՈՒՆՆԵՐԻՆ-23561250դրամ</t>
  </si>
  <si>
    <t>Արևիք Արվեստի դպրոց-(4511) - ՍՈՒԲՍԻԴԻԱՆԵՐ ՈՉ ՖԻՆԱՆՍԱԿԱՆ ՊԵՏԱԿԱՆ (ՀԱՄԱՅՆՔԱՅԻՆ) ԿԱԶՄԱԿԵՐՊՈՒԹՅՈՒՆՆԵՐԻՆ</t>
  </si>
  <si>
    <t>Մեղրի և Ագարակ բնակավայրերի մանկապարտեզներ-(4511) - ՍՈՒԲՍԻԴԻԱՆԵՐ ՈՉ ՖԻՆԱՆՍԱԿԱՆ ՊԵՏԱԿԱՆ (ՀԱՄԱՅՆՔԱՅԻՆ) ԿԱԶՄԱԿԵՐՊՈՒԹՅՈՒՆՆԵՐԻՆ</t>
  </si>
  <si>
    <t>(4212) - ԷՆԵՐԳԵՏԻԿ ԾԱՌԱՅՈՒԹՅՈՒՆՆԵՐ,(4729) - ԱՅԼ ՆՊԱՍՏՆԵՐ ԲՅՈՒՋԵԻՑ</t>
  </si>
  <si>
    <t>Մշակույթի տներ, ակումբներ- կենտրոններ մարզամշակութային ,(4511) -ՍՈՒԲՍԻԴԻԱՆԵՐ ՈՉ ՖԻՆԱՆՍԱԿԱՆ ՊԵՏԱԿԱՆ (ՀԱՄԱՅՆՔԱՅԻՆ) ԿԱԶՄԱԿԵՐՊՈՒԹՅՈՒՆՆԵՐԻՆ-26697700դրամ,Հանգիստ, մշակույթ և կրոն (այլ դասերին չպատկանող)-(4727)-2804000դրամ</t>
  </si>
  <si>
    <r>
      <t xml:space="preserve">Ընդհանուր բնույթի այլ ծառայություններ 916900դրամ,այդ թվում </t>
    </r>
    <r>
      <rPr>
        <sz val="11"/>
        <color theme="1"/>
        <rFont val="GHEA Grapalat"/>
        <family val="3"/>
      </rPr>
      <t xml:space="preserve">(4232) - համակարգչային ծառայություններ -&lt;&lt;ՎԵԿՏՈՐ ՊԼՅՈՒՍ&gt;&gt; ՍՊԸ,ՏԵՂԵԿԱՏՎԱԿԱՆ ՀԱՄԱԿԱՐԳԵՐԻ ԶԱՐԳԱՑՄԱՆ ԵՎ ՎԵՐԱՊԱՏՐԱՍՏՄԱՆ ԿԵՆՏՐՈՆ,ՀԱՅԿԱԿԱՆ ԾՐԱԳՐԵՐ ՍՊԸ, </t>
    </r>
    <r>
      <rPr>
        <b/>
        <sz val="11"/>
        <color theme="1"/>
        <rFont val="GHEA Grapalat"/>
        <family val="3"/>
      </rPr>
      <t xml:space="preserve">Ընդհանուր բնույթի հանրային ծառայություններ (այլ դասերին չպատկանող)-7 361 200դրամ՝այդ թվում </t>
    </r>
    <r>
      <rPr>
        <sz val="11"/>
        <color theme="1"/>
        <rFont val="GHEA Grapalat"/>
        <family val="3"/>
      </rPr>
      <t>Պետ.տուրք,Տեխ.պայմանի տրամադրման գումար,Գույքի նկատմամբ իր.պետ.գրանցում,Կադաստրային գործի փաստաթղթերի լուսապատճենների տրամադրում,Տեղեկատվության տրամադրում,Միասնական տեղեկանքի տրամադրում,Գնահատման աշխատանքների համար,Մատակարարված ապրանքների դիմաց,Էլեկտրոնային քարտեզների ստացում,տեխզննման վճար,նոտարական ծառ.,սգո ծառայություն,ապահովագրական ծախսեր,մասնագիտական ծառ -տեխ. վիճակի եզրակացություն,նախագծ. փաստաղթ. փորձաքննություն,խաղահրապարակի և կասկադի փքն, ընթացիկ նորոգում և պահպանում,տրանսպորտային նյութեր,Նվիրատվություն Ալվանքի դպրոցի գույք,կենցաղային և հանրային սննդի նյութեր,շենքերի և կառույցների ընթացիկ նորոգում և պահպանում</t>
    </r>
  </si>
  <si>
    <r>
      <t>Օրենսդիր և գործադիր մարմիններ, պետական կառավարում և Ապարատի պահպանման ծախսեր ն.տ. 128362500դրամ-</t>
    </r>
    <r>
      <rPr>
        <sz val="9"/>
        <color theme="1"/>
        <rFont val="GHEA Grapalat"/>
        <family val="3"/>
      </rPr>
      <t>(4111)</t>
    </r>
    <r>
      <rPr>
        <b/>
        <sz val="11"/>
        <color theme="1"/>
        <rFont val="GHEA Grapalat"/>
        <family val="3"/>
      </rPr>
      <t xml:space="preserve"> - </t>
    </r>
    <r>
      <rPr>
        <sz val="9"/>
        <color theme="1"/>
        <rFont val="GHEA Grapalat"/>
        <family val="3"/>
      </rPr>
      <t xml:space="preserve">ԱՇԽԱՏՈՂՆԵՐԻ ԱՇԽԱՏԱՎԱՐՁԵՐ ԵՎ  ՀԱՎԵԼԱՎՃԱՐՆԵՐ,(4112) - ՊԱՐԳԵՎԱՏՐՈՒՄՆԵՐ, ԴՐԱՄԱԿԱՆ ԽՐԱԽՈՒՍՈՒՄՆԵՐ ԵՎ ՀԱՏՈՒԿ ՎՃԱՐՆԵՐ,(4212) - ԷՆԵՐԳԵՏԻԿ ԾԱՌԱՅՈՒԹՅՈՒՆՆԵՐ&amp;"",(4213) - ԿՈՄՈՒՆԱԼ ԾԱՌԱՅՈՒԹՅՈՒՆՆԵՐ,(4214) - ԿԱՊԻ ԾԱՌԱՅՈՒԹՅՈՒՆՆԵՐ,(4215) - ԱՊԱՀՈՎԱԳՐԱԿԱՆ ԾԱԽՍԵՐ,(4221) - ՆԵՐՔԻՆ ԳՈՐԾՈՒՂՈՒՄՆԵՐ,(4234) - ՏԵՂԱԿԱՏՎԱԿԱՆ ԾԱՌԱՅՈՒԹՅՈՒՆՆԵՐ,(4239) - ԸՆԴՀԱՆՈՒՐ ԲՆՈՒՅԹԻ ԱՅԼ ԾԱՌԱՅՈՒԹՅՈՒՆՆԵՐ,(4252) - ՄԵՔԵՆԱՆԵՐԻ ԵՎ ՍԱՐՔԱՎՈՐՈՒՄՆԵՐԻ ԸՆԹԱՑԻԿ ՆՈՐՈԳՈՒՄ ԵՎ ՊԱՀՊԱՆՈՒՄ,(4252) - ՄԵՔԵՆԱՆԵՐԻ ԵՎ ՍԱՐՔԱՎՈՐՈՒՄՆԵՐԻ ԸՆԹԱՑԻԿ ՆՈՐՈԳՈՒՄ ԵՎ ՊԱՀՊԱՆՈՒՄ,(4261) - ԳՐԱՍԵՆՅԱԿԱՅԻՆ ՆՅՈՒԹԵՐ ԵՎ ՀԱԳՈՒՍՏ,(4264) - ՏՐԱՆՍՊՈՐՏԱՅԻՆ ՆՅՈՒԹԵՐ,(4823) - ՊԱՐՏԱԴԻՐ ՎՃԱՐՆԵՐ,(5121) - ՏՐԱՆՍՊՈՐՏԱՅԻՆ ՍԱՐՔԱՎՈՐՈՒՄՆԵՐ,(5122) - ՎԱՐՉԱԿԱՆ ՍԱՐՔԱՎՈՐՈՒՄՆԵՐ                  </t>
    </r>
    <r>
      <rPr>
        <b/>
        <sz val="9"/>
        <color theme="1"/>
        <rFont val="GHEA Grapalat"/>
        <family val="3"/>
      </rPr>
      <t>Ըն</t>
    </r>
    <r>
      <rPr>
        <b/>
        <sz val="11"/>
        <color theme="1"/>
        <rFont val="GHEA Grapalat"/>
        <family val="3"/>
      </rPr>
      <t xml:space="preserve">դհանուր բնույթի հանրային ծառայություններ (այլ դասերին չպատկանող), որից`886600 դրամ` </t>
    </r>
    <r>
      <rPr>
        <sz val="9"/>
        <color theme="1"/>
        <rFont val="GHEA Grapalat"/>
        <family val="3"/>
      </rPr>
      <t>(5113) - ՇԵՆՔԵՐԻ ԵՎ ՇԻՆՈՒԹՅՈՒՆՆԵՐԻ ԿԱՊԻՏԱԼ ՎԵՐԱՆՈՐՈԳՈՒՄ,(5122) - ՎԱՐՉԱԿԱՆ ՍԱՐՔԱՎՈՐՈՒՄՆԵՐ,(5129) - ԱՅԼ ՄԵՔԵՆԱՆԵՐ ԵՎ ՍԱՐՔԱՎՈՐՈՒՄՆԵՐ</t>
    </r>
  </si>
  <si>
    <r>
      <t xml:space="preserve">ՔԿԱԳ-ի պահպանման ծախսեր(4111) - </t>
    </r>
    <r>
      <rPr>
        <sz val="9"/>
        <color theme="1"/>
        <rFont val="GHEA Grapalat"/>
        <family val="3"/>
      </rPr>
      <t>ԱՇԽԱՏՈՂՆԵՐԻ ԱՇԽԱՏԱՎԱՐՁԵՐ ԵՎ  ՀԱՎԵԼԱՎՃԱՐՆԵՐ,(4112) - ՊԱՐԳԵՎԱՏՐՈՒՄՆԵՐ, ԴՐԱՄԱԿԱՆ ԽՐԱԽՈՒՍՈՒՄՆԵՐ ԵՎ ՀԱՏՈՒԿ ՎՃԱՐՆԵՐ,(4221) - ՆԵՐՔԻՆ ԳՈՐԾՈՒՂՈՒՄՆԵՐ,(4261) - ԳՐԱՍԵՆՅԱԿԱՅԻՆ ՆՅՈՒԹԵՐ ԵՎ ՀԱԳՈՒՍՏ,(4267) - ԿԵՆՑԱՂԱՅԻՆ ԵՎ ՀԱՆՐԱՅԻՆ ՍՆՆԴԻ ՆՅՈՒԹԵՐ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</si>
</sst>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name val="GHEA Grapalat"/>
      <family val="3"/>
    </font>
    <font>
      <sz val="11"/>
      <color rgb="FF000000"/>
      <name val="GHEA Grapalat"/>
      <family val="3"/>
    </font>
    <font>
      <sz val="11"/>
      <name val="GHEA Grapalat"/>
      <family val="3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zoomScale="80" zoomScaleNormal="80" workbookViewId="0">
      <selection activeCell="K26" sqref="K26"/>
    </sheetView>
  </sheetViews>
  <sheetFormatPr defaultRowHeight="16.5" x14ac:dyDescent="0.25"/>
  <cols>
    <col min="1" max="1" width="10.140625" style="5" customWidth="1"/>
    <col min="2" max="2" width="51.5703125" style="6" customWidth="1"/>
    <col min="3" max="3" width="16.85546875" style="17" customWidth="1"/>
    <col min="4" max="4" width="19.7109375" style="7" customWidth="1"/>
    <col min="5" max="5" width="63.7109375" style="5" customWidth="1"/>
    <col min="6" max="6" width="14.5703125" style="5" bestFit="1" customWidth="1"/>
    <col min="7" max="7" width="13.42578125" style="5" bestFit="1" customWidth="1"/>
    <col min="8" max="16384" width="9.140625" style="5"/>
  </cols>
  <sheetData>
    <row r="1" spans="1:7" ht="56.25" customHeight="1" x14ac:dyDescent="0.25">
      <c r="B1" s="5"/>
      <c r="D1" s="17"/>
      <c r="E1" s="28" t="s">
        <v>82</v>
      </c>
    </row>
    <row r="2" spans="1:7" ht="50.25" customHeight="1" x14ac:dyDescent="0.25">
      <c r="A2" s="22" t="s">
        <v>81</v>
      </c>
      <c r="B2" s="22"/>
      <c r="C2" s="22"/>
      <c r="D2" s="22"/>
      <c r="E2" s="22"/>
    </row>
    <row r="3" spans="1:7" ht="32.25" customHeight="1" x14ac:dyDescent="0.25">
      <c r="A3" s="25" t="s">
        <v>1</v>
      </c>
      <c r="B3" s="25" t="s">
        <v>0</v>
      </c>
      <c r="C3" s="24" t="s">
        <v>8</v>
      </c>
      <c r="D3" s="24" t="s">
        <v>70</v>
      </c>
      <c r="E3" s="25" t="s">
        <v>3</v>
      </c>
    </row>
    <row r="4" spans="1:7" ht="50.25" customHeight="1" x14ac:dyDescent="0.25">
      <c r="A4" s="25"/>
      <c r="B4" s="25"/>
      <c r="C4" s="24"/>
      <c r="D4" s="24"/>
      <c r="E4" s="25"/>
    </row>
    <row r="5" spans="1:7" s="9" customFormat="1" ht="49.5" x14ac:dyDescent="0.3">
      <c r="A5" s="21">
        <v>1</v>
      </c>
      <c r="B5" s="29" t="s">
        <v>7</v>
      </c>
      <c r="C5" s="16">
        <f>SUM(C6:C11)</f>
        <v>241957616</v>
      </c>
      <c r="D5" s="16">
        <f>SUM(D6:D11)</f>
        <v>146348652</v>
      </c>
      <c r="E5" s="21"/>
      <c r="F5" s="8"/>
    </row>
    <row r="6" spans="1:7" ht="409.5" customHeight="1" x14ac:dyDescent="0.25">
      <c r="A6" s="2" t="s">
        <v>9</v>
      </c>
      <c r="B6" s="18" t="s">
        <v>4</v>
      </c>
      <c r="C6" s="20">
        <v>8650000</v>
      </c>
      <c r="D6" s="20">
        <v>8278100</v>
      </c>
      <c r="E6" s="29" t="s">
        <v>92</v>
      </c>
      <c r="F6" s="13"/>
    </row>
    <row r="7" spans="1:7" ht="301.5" x14ac:dyDescent="0.25">
      <c r="A7" s="2" t="s">
        <v>10</v>
      </c>
      <c r="B7" s="18" t="s">
        <v>84</v>
      </c>
      <c r="C7" s="20">
        <v>125309700</v>
      </c>
      <c r="D7" s="20">
        <v>129249100</v>
      </c>
      <c r="E7" s="29" t="s">
        <v>93</v>
      </c>
      <c r="F7" s="13"/>
    </row>
    <row r="8" spans="1:7" ht="97.5" customHeight="1" x14ac:dyDescent="0.25">
      <c r="A8" s="2" t="s">
        <v>11</v>
      </c>
      <c r="B8" s="18" t="s">
        <v>83</v>
      </c>
      <c r="C8" s="20">
        <v>6147916</v>
      </c>
      <c r="D8" s="20">
        <v>5469948</v>
      </c>
      <c r="E8" s="30" t="s">
        <v>94</v>
      </c>
      <c r="G8" s="12"/>
    </row>
    <row r="9" spans="1:7" x14ac:dyDescent="0.25">
      <c r="A9" s="2" t="s">
        <v>12</v>
      </c>
      <c r="B9" s="18" t="s">
        <v>5</v>
      </c>
      <c r="C9" s="20">
        <v>0</v>
      </c>
      <c r="D9" s="20">
        <v>0</v>
      </c>
      <c r="E9" s="1"/>
    </row>
    <row r="10" spans="1:7" ht="33" x14ac:dyDescent="0.25">
      <c r="A10" s="2" t="s">
        <v>13</v>
      </c>
      <c r="B10" s="18" t="s">
        <v>63</v>
      </c>
      <c r="C10" s="20">
        <v>6850000</v>
      </c>
      <c r="D10" s="20">
        <v>3351504</v>
      </c>
      <c r="E10" s="3" t="s">
        <v>64</v>
      </c>
    </row>
    <row r="11" spans="1:7" ht="82.5" x14ac:dyDescent="0.25">
      <c r="A11" s="2" t="s">
        <v>14</v>
      </c>
      <c r="B11" s="18" t="s">
        <v>6</v>
      </c>
      <c r="C11" s="20">
        <v>95000000</v>
      </c>
      <c r="D11" s="20">
        <v>0</v>
      </c>
      <c r="E11" s="3" t="s">
        <v>65</v>
      </c>
    </row>
    <row r="12" spans="1:7" ht="33" x14ac:dyDescent="0.25">
      <c r="A12" s="4" t="s">
        <v>20</v>
      </c>
      <c r="B12" s="30" t="s">
        <v>21</v>
      </c>
      <c r="C12" s="16">
        <f>SUM(C13:C21)</f>
        <v>390806620</v>
      </c>
      <c r="D12" s="16">
        <f>SUM(D13:D21)</f>
        <v>273555300</v>
      </c>
      <c r="E12" s="1"/>
    </row>
    <row r="13" spans="1:7" ht="49.5" x14ac:dyDescent="0.25">
      <c r="A13" s="2" t="s">
        <v>41</v>
      </c>
      <c r="B13" s="18" t="s">
        <v>22</v>
      </c>
      <c r="C13" s="20">
        <v>41552551</v>
      </c>
      <c r="D13" s="20">
        <v>43052551</v>
      </c>
      <c r="E13" s="18" t="s">
        <v>86</v>
      </c>
      <c r="F13" s="10"/>
    </row>
    <row r="14" spans="1:7" ht="49.5" x14ac:dyDescent="0.25">
      <c r="A14" s="2" t="s">
        <v>42</v>
      </c>
      <c r="B14" s="18" t="s">
        <v>23</v>
      </c>
      <c r="C14" s="20">
        <v>2747318</v>
      </c>
      <c r="D14" s="20">
        <v>4247318</v>
      </c>
      <c r="E14" s="18" t="s">
        <v>86</v>
      </c>
      <c r="F14" s="13"/>
    </row>
    <row r="15" spans="1:7" ht="82.5" x14ac:dyDescent="0.25">
      <c r="A15" s="2" t="s">
        <v>43</v>
      </c>
      <c r="B15" s="18" t="s">
        <v>85</v>
      </c>
      <c r="C15" s="20">
        <v>31561250</v>
      </c>
      <c r="D15" s="20">
        <v>30247970</v>
      </c>
      <c r="E15" s="3" t="s">
        <v>87</v>
      </c>
    </row>
    <row r="16" spans="1:7" ht="49.5" x14ac:dyDescent="0.25">
      <c r="A16" s="2" t="s">
        <v>44</v>
      </c>
      <c r="B16" s="18" t="s">
        <v>24</v>
      </c>
      <c r="C16" s="20">
        <v>94339601</v>
      </c>
      <c r="D16" s="20">
        <v>98339601</v>
      </c>
      <c r="E16" s="18" t="s">
        <v>86</v>
      </c>
      <c r="F16" s="14"/>
    </row>
    <row r="17" spans="1:7" ht="49.5" x14ac:dyDescent="0.25">
      <c r="A17" s="2" t="s">
        <v>45</v>
      </c>
      <c r="B17" s="18" t="s">
        <v>25</v>
      </c>
      <c r="C17" s="20">
        <v>32605900</v>
      </c>
      <c r="D17" s="20">
        <v>32605900</v>
      </c>
      <c r="E17" s="18" t="s">
        <v>86</v>
      </c>
    </row>
    <row r="18" spans="1:7" ht="33" x14ac:dyDescent="0.25">
      <c r="A18" s="2" t="s">
        <v>46</v>
      </c>
      <c r="B18" s="18" t="s">
        <v>26</v>
      </c>
      <c r="C18" s="20">
        <v>133000000</v>
      </c>
      <c r="D18" s="20">
        <v>65061960</v>
      </c>
      <c r="E18" s="3" t="s">
        <v>80</v>
      </c>
      <c r="G18" s="17"/>
    </row>
    <row r="19" spans="1:7" ht="49.5" x14ac:dyDescent="0.25">
      <c r="A19" s="2" t="s">
        <v>47</v>
      </c>
      <c r="B19" s="18" t="s">
        <v>27</v>
      </c>
      <c r="C19" s="20">
        <v>55000000</v>
      </c>
      <c r="D19" s="20">
        <v>0</v>
      </c>
      <c r="E19" s="3" t="s">
        <v>66</v>
      </c>
    </row>
    <row r="20" spans="1:7" ht="49.5" x14ac:dyDescent="0.25">
      <c r="A20" s="2" t="s">
        <v>48</v>
      </c>
      <c r="B20" s="18" t="s">
        <v>28</v>
      </c>
      <c r="C20" s="20">
        <v>0</v>
      </c>
      <c r="D20" s="20">
        <v>0</v>
      </c>
      <c r="E20" s="3" t="s">
        <v>67</v>
      </c>
    </row>
    <row r="21" spans="1:7" ht="66" x14ac:dyDescent="0.25">
      <c r="A21" s="2" t="s">
        <v>49</v>
      </c>
      <c r="B21" s="18" t="s">
        <v>29</v>
      </c>
      <c r="C21" s="20">
        <v>0</v>
      </c>
      <c r="D21" s="20">
        <v>0</v>
      </c>
      <c r="E21" s="3" t="s">
        <v>68</v>
      </c>
    </row>
    <row r="22" spans="1:7" x14ac:dyDescent="0.25">
      <c r="A22" s="4" t="s">
        <v>30</v>
      </c>
      <c r="B22" s="30" t="s">
        <v>31</v>
      </c>
      <c r="C22" s="16">
        <f>C23</f>
        <v>25193380</v>
      </c>
      <c r="D22" s="16">
        <f>D23</f>
        <v>27193380</v>
      </c>
      <c r="E22" s="1"/>
    </row>
    <row r="23" spans="1:7" ht="49.5" x14ac:dyDescent="0.25">
      <c r="A23" s="2" t="s">
        <v>33</v>
      </c>
      <c r="B23" s="18" t="s">
        <v>32</v>
      </c>
      <c r="C23" s="20">
        <v>25193380</v>
      </c>
      <c r="D23" s="31">
        <v>27193380</v>
      </c>
      <c r="E23" s="18" t="s">
        <v>86</v>
      </c>
      <c r="F23" s="15"/>
    </row>
    <row r="24" spans="1:7" x14ac:dyDescent="0.25">
      <c r="A24" s="4" t="s">
        <v>34</v>
      </c>
      <c r="B24" s="30" t="s">
        <v>35</v>
      </c>
      <c r="C24" s="16">
        <f>SUM(C25:C26)</f>
        <v>284835984</v>
      </c>
      <c r="D24" s="16">
        <f>SUM(D25:D26)</f>
        <v>117283889</v>
      </c>
      <c r="E24" s="1"/>
    </row>
    <row r="25" spans="1:7" ht="49.5" x14ac:dyDescent="0.25">
      <c r="A25" s="2" t="s">
        <v>38</v>
      </c>
      <c r="B25" s="18" t="s">
        <v>36</v>
      </c>
      <c r="C25" s="20">
        <v>558984</v>
      </c>
      <c r="D25" s="20">
        <v>0</v>
      </c>
      <c r="E25" s="3" t="s">
        <v>69</v>
      </c>
    </row>
    <row r="26" spans="1:7" ht="82.5" x14ac:dyDescent="0.25">
      <c r="A26" s="2" t="s">
        <v>39</v>
      </c>
      <c r="B26" s="19" t="s">
        <v>37</v>
      </c>
      <c r="C26" s="20">
        <v>284277000</v>
      </c>
      <c r="D26" s="20">
        <v>117283889</v>
      </c>
      <c r="E26" s="11" t="s">
        <v>71</v>
      </c>
    </row>
    <row r="27" spans="1:7" s="9" customFormat="1" x14ac:dyDescent="0.25">
      <c r="A27" s="21">
        <v>5</v>
      </c>
      <c r="B27" s="29" t="s">
        <v>15</v>
      </c>
      <c r="C27" s="16">
        <f>SUM(C28:C34)</f>
        <v>600000623</v>
      </c>
      <c r="D27" s="16">
        <f>SUM(D28:D34)</f>
        <v>402617462</v>
      </c>
      <c r="E27" s="21"/>
    </row>
    <row r="28" spans="1:7" ht="49.5" x14ac:dyDescent="0.25">
      <c r="A28" s="2" t="s">
        <v>50</v>
      </c>
      <c r="B28" s="18" t="s">
        <v>16</v>
      </c>
      <c r="C28" s="20">
        <v>136408300</v>
      </c>
      <c r="D28" s="20">
        <v>140862000</v>
      </c>
      <c r="E28" s="18" t="s">
        <v>89</v>
      </c>
    </row>
    <row r="29" spans="1:7" ht="49.5" x14ac:dyDescent="0.25">
      <c r="A29" s="2" t="s">
        <v>51</v>
      </c>
      <c r="B29" s="18" t="s">
        <v>17</v>
      </c>
      <c r="C29" s="20">
        <v>75350000</v>
      </c>
      <c r="D29" s="20">
        <v>73382710</v>
      </c>
      <c r="E29" s="18" t="s">
        <v>88</v>
      </c>
    </row>
    <row r="30" spans="1:7" ht="33" x14ac:dyDescent="0.25">
      <c r="A30" s="2" t="s">
        <v>52</v>
      </c>
      <c r="B30" s="18" t="s">
        <v>72</v>
      </c>
      <c r="C30" s="20">
        <v>117441040</v>
      </c>
      <c r="D30" s="20">
        <v>7118930</v>
      </c>
      <c r="E30" s="3" t="s">
        <v>73</v>
      </c>
    </row>
    <row r="31" spans="1:7" ht="66" x14ac:dyDescent="0.25">
      <c r="A31" s="2" t="s">
        <v>53</v>
      </c>
      <c r="B31" s="18" t="s">
        <v>19</v>
      </c>
      <c r="C31" s="20">
        <v>161352617</v>
      </c>
      <c r="D31" s="20">
        <v>67275685</v>
      </c>
      <c r="E31" s="3" t="s">
        <v>74</v>
      </c>
    </row>
    <row r="32" spans="1:7" ht="66" x14ac:dyDescent="0.25">
      <c r="A32" s="2" t="s">
        <v>54</v>
      </c>
      <c r="B32" s="18" t="s">
        <v>18</v>
      </c>
      <c r="C32" s="20">
        <v>64448666</v>
      </c>
      <c r="D32" s="20">
        <v>62063137</v>
      </c>
      <c r="E32" s="3" t="s">
        <v>75</v>
      </c>
    </row>
    <row r="33" spans="1:5" ht="97.5" customHeight="1" x14ac:dyDescent="0.25">
      <c r="A33" s="2" t="s">
        <v>55</v>
      </c>
      <c r="B33" s="18" t="s">
        <v>76</v>
      </c>
      <c r="C33" s="20">
        <v>0</v>
      </c>
      <c r="D33" s="20">
        <v>45000000</v>
      </c>
      <c r="E33" s="3" t="s">
        <v>79</v>
      </c>
    </row>
    <row r="34" spans="1:5" ht="82.5" x14ac:dyDescent="0.25">
      <c r="A34" s="2" t="s">
        <v>56</v>
      </c>
      <c r="B34" s="18" t="s">
        <v>77</v>
      </c>
      <c r="C34" s="20">
        <v>45000000</v>
      </c>
      <c r="D34" s="20">
        <v>6915000</v>
      </c>
      <c r="E34" s="3" t="s">
        <v>78</v>
      </c>
    </row>
    <row r="35" spans="1:5" s="9" customFormat="1" ht="33" x14ac:dyDescent="0.25">
      <c r="A35" s="21">
        <v>6</v>
      </c>
      <c r="B35" s="29" t="s">
        <v>40</v>
      </c>
      <c r="C35" s="16">
        <f>C36</f>
        <v>29500000</v>
      </c>
      <c r="D35" s="16">
        <v>29501700</v>
      </c>
      <c r="E35" s="21"/>
    </row>
    <row r="36" spans="1:5" ht="99" x14ac:dyDescent="0.25">
      <c r="A36" s="2" t="s">
        <v>57</v>
      </c>
      <c r="B36" s="3" t="s">
        <v>58</v>
      </c>
      <c r="C36" s="31">
        <v>29500000</v>
      </c>
      <c r="D36" s="20">
        <v>29501700</v>
      </c>
      <c r="E36" s="3" t="s">
        <v>91</v>
      </c>
    </row>
    <row r="37" spans="1:5" s="9" customFormat="1" x14ac:dyDescent="0.25">
      <c r="A37" s="21" t="s">
        <v>59</v>
      </c>
      <c r="B37" s="29" t="s">
        <v>60</v>
      </c>
      <c r="C37" s="32">
        <f>C38</f>
        <v>6214516</v>
      </c>
      <c r="D37" s="32">
        <v>5334151</v>
      </c>
      <c r="E37" s="21"/>
    </row>
    <row r="38" spans="1:5" ht="49.5" x14ac:dyDescent="0.25">
      <c r="A38" s="2" t="s">
        <v>61</v>
      </c>
      <c r="B38" s="3" t="s">
        <v>62</v>
      </c>
      <c r="C38" s="31">
        <v>6214516</v>
      </c>
      <c r="D38" s="31">
        <v>5334151</v>
      </c>
      <c r="E38" s="18" t="s">
        <v>90</v>
      </c>
    </row>
    <row r="39" spans="1:5" x14ac:dyDescent="0.25">
      <c r="A39" s="23" t="s">
        <v>2</v>
      </c>
      <c r="B39" s="23"/>
      <c r="C39" s="16">
        <f>C5+C12+C22+C24+C27+C35+C37</f>
        <v>1578508739</v>
      </c>
      <c r="D39" s="16">
        <f>D5+D12+D22+D24+D27+D35+D37</f>
        <v>1001834534</v>
      </c>
      <c r="E39" s="16"/>
    </row>
    <row r="42" spans="1:5" ht="33.75" customHeight="1" x14ac:dyDescent="0.25">
      <c r="A42" s="27"/>
      <c r="B42" s="27"/>
      <c r="C42" s="26"/>
      <c r="D42" s="26"/>
      <c r="E42" s="26"/>
    </row>
  </sheetData>
  <mergeCells count="9">
    <mergeCell ref="A2:E2"/>
    <mergeCell ref="A39:B39"/>
    <mergeCell ref="C3:C4"/>
    <mergeCell ref="E3:E4"/>
    <mergeCell ref="C42:E42"/>
    <mergeCell ref="A42:B42"/>
    <mergeCell ref="A3:A4"/>
    <mergeCell ref="B3:B4"/>
    <mergeCell ref="D3:D4"/>
  </mergeCells>
  <pageMargins left="0.27" right="0.11811023622047245" top="0.2" bottom="0.16" header="0.24" footer="0.17"/>
  <pageSetup paperSize="9" scale="85" pageOrder="overThenDown" orientation="landscape" r:id="rId1"/>
  <headerFooter scaleWithDoc="0" alignWithMargins="0">
    <firstFooter>&amp;C83</firstFooter>
  </headerFooter>
  <ignoredErrors>
    <ignoredError sqref="A12 A22:B22 E22:XFD22 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Admin</cp:lastModifiedBy>
  <cp:lastPrinted>2022-03-17T06:36:41Z</cp:lastPrinted>
  <dcterms:created xsi:type="dcterms:W3CDTF">2016-11-12T09:25:07Z</dcterms:created>
  <dcterms:modified xsi:type="dcterms:W3CDTF">2022-03-17T12:01:01Z</dcterms:modified>
</cp:coreProperties>
</file>